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0490" windowHeight="765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58" i="1" l="1"/>
  <c r="F59" i="1"/>
  <c r="F60" i="1"/>
  <c r="F62" i="1"/>
  <c r="F63" i="1"/>
  <c r="F64" i="1"/>
  <c r="F66" i="1"/>
  <c r="F67" i="1"/>
  <c r="F68" i="1"/>
  <c r="F69" i="1"/>
  <c r="F70" i="1"/>
  <c r="F71" i="1"/>
  <c r="F57" i="1"/>
  <c r="G8" i="1" l="1"/>
  <c r="F11" i="1" l="1"/>
  <c r="G11" i="1" s="1"/>
  <c r="F9" i="1"/>
  <c r="G9" i="1" s="1"/>
  <c r="F10" i="1"/>
  <c r="G10" i="1" s="1"/>
  <c r="F12" i="1"/>
  <c r="G12" i="1" s="1"/>
  <c r="F13" i="1"/>
  <c r="G13" i="1" s="1"/>
  <c r="F15" i="1"/>
  <c r="G15" i="1" s="1"/>
  <c r="F16" i="1"/>
  <c r="G16" i="1" s="1"/>
  <c r="F17" i="1"/>
  <c r="G17" i="1" s="1"/>
  <c r="F18" i="1"/>
  <c r="G18" i="1" s="1"/>
  <c r="F19" i="1"/>
  <c r="G19" i="1" s="1"/>
  <c r="F20" i="1"/>
  <c r="G20" i="1" s="1"/>
  <c r="F21" i="1"/>
  <c r="G21" i="1" s="1"/>
  <c r="F22" i="1"/>
  <c r="G22" i="1" s="1"/>
  <c r="F23" i="1"/>
  <c r="G23" i="1" s="1"/>
  <c r="F24" i="1"/>
  <c r="G24" i="1" s="1"/>
  <c r="F26" i="1"/>
  <c r="G26" i="1" s="1"/>
  <c r="F27" i="1"/>
  <c r="G27" i="1" s="1"/>
  <c r="F28" i="1"/>
  <c r="G28" i="1" s="1"/>
  <c r="F29" i="1"/>
  <c r="G29" i="1" s="1"/>
  <c r="F30" i="1"/>
  <c r="G30" i="1" s="1"/>
  <c r="F31" i="1"/>
  <c r="G31" i="1" s="1"/>
  <c r="F32" i="1"/>
  <c r="G32" i="1" s="1"/>
  <c r="F33" i="1"/>
  <c r="G33" i="1" s="1"/>
  <c r="F34" i="1"/>
  <c r="G34" i="1" s="1"/>
  <c r="F35" i="1"/>
  <c r="G35" i="1" s="1"/>
  <c r="F36" i="1"/>
  <c r="G36" i="1" s="1"/>
  <c r="F37" i="1"/>
  <c r="G37" i="1" s="1"/>
  <c r="F38" i="1"/>
  <c r="G38" i="1" s="1"/>
  <c r="F39" i="1"/>
  <c r="G39" i="1" s="1"/>
  <c r="F40" i="1"/>
  <c r="G40" i="1" s="1"/>
  <c r="F41" i="1"/>
  <c r="G41" i="1" s="1"/>
  <c r="F42" i="1"/>
  <c r="G42" i="1" s="1"/>
  <c r="F43" i="1"/>
  <c r="G43" i="1" s="1"/>
  <c r="F44" i="1"/>
  <c r="G44" i="1" s="1"/>
  <c r="F45" i="1"/>
  <c r="G45" i="1" s="1"/>
  <c r="F47" i="1"/>
  <c r="G47" i="1" s="1"/>
  <c r="F49" i="1"/>
  <c r="G49" i="1" s="1"/>
  <c r="F50" i="1"/>
  <c r="G50" i="1" s="1"/>
  <c r="F51" i="1"/>
  <c r="G51" i="1" s="1"/>
  <c r="F8" i="1"/>
</calcChain>
</file>

<file path=xl/sharedStrings.xml><?xml version="1.0" encoding="utf-8"?>
<sst xmlns="http://schemas.openxmlformats.org/spreadsheetml/2006/main" count="112" uniqueCount="106">
  <si>
    <t>ФОРСУНКИ для дощувачів типу "спрей"</t>
  </si>
  <si>
    <t>ФОРСУНКИ РОТАТОРИ</t>
  </si>
  <si>
    <t>ЕЛЕКТРОМАГНІТНІ КЛАПАНИ</t>
  </si>
  <si>
    <t>КОНТРОЛЕРИ УПРАВЛІННЯ</t>
  </si>
  <si>
    <t>PGJ- 04</t>
  </si>
  <si>
    <t>PGP-04 (Ultra)</t>
  </si>
  <si>
    <t>PROS-04</t>
  </si>
  <si>
    <t>Ротор 5-12м радіус</t>
  </si>
  <si>
    <t>Ротор 5-14м радіус</t>
  </si>
  <si>
    <t>MP</t>
  </si>
  <si>
    <t>12-А, 15-А,</t>
  </si>
  <si>
    <t>PGV-100G-B</t>
  </si>
  <si>
    <t>PGV-101G-B</t>
  </si>
  <si>
    <t>1", прямоточний, з регулюванням потоку, різьбове з'єднання, ВР</t>
  </si>
  <si>
    <t>PGV-151-B</t>
  </si>
  <si>
    <t>1.5", прямоточний, з регулюванням потоку, різьбове з'єднання, ВР</t>
  </si>
  <si>
    <t>DC Solenoid</t>
  </si>
  <si>
    <t>соленоїд для пластикових електроклапанів постійного струму</t>
  </si>
  <si>
    <t>діафрагма для електромагнітних клапанів 1"</t>
  </si>
  <si>
    <t>AC Solenoid</t>
  </si>
  <si>
    <t>соленоїд для пластикових електроклапанів змінного струму</t>
  </si>
  <si>
    <t>PCZ-101-25</t>
  </si>
  <si>
    <t>пусковий комплект для крапельного поливу (1,7 bar)</t>
  </si>
  <si>
    <t>PCZ-101-40</t>
  </si>
  <si>
    <t>пусковий комплект для крапельного поливу (2,8 bar)</t>
  </si>
  <si>
    <t>HFR-100-75-25</t>
  </si>
  <si>
    <t>фільтр для пускового комплекту (1,7 bar) Вх 1"ЗР х Вих 3/4" ВН</t>
  </si>
  <si>
    <t>HFR-100-75-40</t>
  </si>
  <si>
    <t>фільтр для пускового комплекту (2,8 bar) Вх 1"ЗР х Вих 3/4" ВН</t>
  </si>
  <si>
    <t>HC-601i-E</t>
  </si>
  <si>
    <t>Для управління 6 зонами (внутрішній), Wi-Fi</t>
  </si>
  <si>
    <t>HC-1201i-E</t>
  </si>
  <si>
    <t>Для управління 12 зонами (внутрішній), Wi-Fi, із розширенням до 24,36 зон</t>
  </si>
  <si>
    <t>HC-1200M</t>
  </si>
  <si>
    <t>Модуль розширення на 12 зон для контролера HC1201i-E</t>
  </si>
  <si>
    <t>PHC-601E</t>
  </si>
  <si>
    <t>1", прямоточний, без управління потоку, різьбове з'єднання, ВР</t>
  </si>
  <si>
    <t>Для управління 6 зонами (зовнішній), Wi-Fi</t>
  </si>
  <si>
    <t>PHC-1201E</t>
  </si>
  <si>
    <t>Для управління 12 зонами (зовнішній), Wi-Fi</t>
  </si>
  <si>
    <t>PHC-2401E</t>
  </si>
  <si>
    <t>Для управління 24 зонами (зовнішній), Wi-Fi</t>
  </si>
  <si>
    <t>NODE-100-Valve-B</t>
  </si>
  <si>
    <t>Автономний, для управління 1 ел/м клапаном</t>
  </si>
  <si>
    <t>NODE-200</t>
  </si>
  <si>
    <t>Автономний, для управління 2 ел/м клапанами</t>
  </si>
  <si>
    <t>NODE-400</t>
  </si>
  <si>
    <t>Автономний, для управління 4 ел/м клапанами</t>
  </si>
  <si>
    <t>NODE-600</t>
  </si>
  <si>
    <t>Автономний, для управління 6 ел/м клапанами</t>
  </si>
  <si>
    <t>ELC 401i-E</t>
  </si>
  <si>
    <t>Для управління 4 зонами (внутрішній</t>
  </si>
  <si>
    <t>ELC 601i-E</t>
  </si>
  <si>
    <t>Для управління 6 зонами (внутрішній)</t>
  </si>
  <si>
    <t>X-СORE-401i-E</t>
  </si>
  <si>
    <t>Для управління 4 зонами (внутрішній)</t>
  </si>
  <si>
    <t>X-СORE-401-E</t>
  </si>
  <si>
    <t>Для управління 4 зонами (зовнішній)</t>
  </si>
  <si>
    <t>X-СORE-601i-E</t>
  </si>
  <si>
    <t>X-СORE-601-E</t>
  </si>
  <si>
    <t>Для управління 6 зонами (зовнішній)</t>
  </si>
  <si>
    <t>X-СORE-801i-E</t>
  </si>
  <si>
    <t>Для управління 8 зонами (внутрішній)</t>
  </si>
  <si>
    <t>X-СORE-801-E</t>
  </si>
  <si>
    <t>Для управління 8 зонами (зовнішній)</t>
  </si>
  <si>
    <t>PCC-1201i-E</t>
  </si>
  <si>
    <t>Для управління 12 зонами (внутрішній)</t>
  </si>
  <si>
    <t>PCC-1201-E</t>
  </si>
  <si>
    <t>Для управління 12 зонами (зовнішній)</t>
  </si>
  <si>
    <t>ДОЩУВАЧ ТИПУ  РОТОР,СПРЕЙ І ФОРСУНКИ</t>
  </si>
  <si>
    <t>МЕТЕОСТАНЦІЇ ТА ДАТЧИКИ</t>
  </si>
  <si>
    <t>MINI-CLIK</t>
  </si>
  <si>
    <t>датчик дощу з регулюванням опадів (3-25 мм)</t>
  </si>
  <si>
    <t>ГНУЧКІ З'ЄДНУВАЛЬНІ КОЛІНА (для монтажу дощувачів)</t>
  </si>
  <si>
    <t>HSBE-050</t>
  </si>
  <si>
    <t>HSBE-075</t>
  </si>
  <si>
    <t>Колінo 1/2"</t>
  </si>
  <si>
    <t>Колінo 3/4"</t>
  </si>
  <si>
    <t>FLEX-SG</t>
  </si>
  <si>
    <t>Шланг (30 метрів бухта)</t>
  </si>
  <si>
    <t>PROS-12</t>
  </si>
  <si>
    <t>ДОЩУВАЧ ТИПУ "СПРЕЙ" шток 10см</t>
  </si>
  <si>
    <t>ДОЩУВАЧ ТИПУ "СПРЕЙ" шток 30см</t>
  </si>
  <si>
    <t>ПРОФЕССИОНАЛЬНЫЕ СИСТЕМЫ АВТОМАТИЧЕСКОГО ПОЛИВА</t>
  </si>
  <si>
    <t xml:space="preserve">Наименование </t>
  </si>
  <si>
    <t>Модель</t>
  </si>
  <si>
    <t>грн</t>
  </si>
  <si>
    <t xml:space="preserve">$ </t>
  </si>
  <si>
    <t>Фитинги, капельный полив инсталяционные материалы</t>
  </si>
  <si>
    <t>Фильтр дисковый 1"</t>
  </si>
  <si>
    <t>Фильтр дисковый 1 1/4"</t>
  </si>
  <si>
    <t>Фильтр дисковый 1 1/2"</t>
  </si>
  <si>
    <t>made in Italy</t>
  </si>
  <si>
    <t>Колодец MINI</t>
  </si>
  <si>
    <t>Колодец  Lardge</t>
  </si>
  <si>
    <t>Колодязь STANDARD  (4 клапани) (465х325 мм)</t>
  </si>
  <si>
    <t>Гидрант (Низ)</t>
  </si>
  <si>
    <t>Гидрант ( ключ)</t>
  </si>
  <si>
    <t>Капельная труба D 16 мм, L-33см 2,1л/ч м.п.</t>
  </si>
  <si>
    <t>Фиксатор капли</t>
  </si>
  <si>
    <t>Кран адаптер 3/4"</t>
  </si>
  <si>
    <t>Колено 3/4"</t>
  </si>
  <si>
    <t>Фитинги для капли</t>
  </si>
  <si>
    <t>Кран для капли</t>
  </si>
  <si>
    <t>"Полив+"</t>
  </si>
  <si>
    <t>Украина, г. Киев, ул. Новополевая 14/2 т. 067-442-73-17,polivplus@gmail.com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</si>
</sst>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mbria"/>
      <family val="1"/>
      <charset val="204"/>
    </font>
    <font>
      <b/>
      <i/>
      <sz val="14"/>
      <color theme="1"/>
      <name val="Calibri"/>
      <family val="2"/>
      <charset val="204"/>
      <scheme val="minor"/>
    </font>
    <font>
      <b/>
      <sz val="11"/>
      <color theme="4"/>
      <name val="Cambria"/>
      <family val="1"/>
      <charset val="204"/>
    </font>
    <font>
      <b/>
      <i/>
      <sz val="13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sz val="13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Alignment="1"/>
    <xf numFmtId="0" fontId="0" fillId="0" borderId="0" xfId="0" applyBorder="1"/>
    <xf numFmtId="0" fontId="2" fillId="0" borderId="0" xfId="0" applyFont="1"/>
    <xf numFmtId="0" fontId="2" fillId="0" borderId="0" xfId="0" applyFont="1" applyBorder="1"/>
    <xf numFmtId="0" fontId="4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4" fillId="0" borderId="10" xfId="0" applyFont="1" applyBorder="1" applyAlignment="1">
      <alignment horizontal="center"/>
    </xf>
    <xf numFmtId="0" fontId="6" fillId="0" borderId="0" xfId="0" applyFont="1" applyBorder="1" applyAlignment="1">
      <alignment horizontal="left"/>
    </xf>
    <xf numFmtId="0" fontId="0" fillId="0" borderId="0" xfId="0" applyAlignment="1">
      <alignment horizontal="right"/>
    </xf>
    <xf numFmtId="0" fontId="0" fillId="0" borderId="17" xfId="0" applyBorder="1"/>
    <xf numFmtId="0" fontId="0" fillId="0" borderId="18" xfId="0" applyBorder="1"/>
    <xf numFmtId="2" fontId="0" fillId="0" borderId="0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0" xfId="0" applyNumberFormat="1" applyAlignment="1">
      <alignment horizontal="center"/>
    </xf>
    <xf numFmtId="0" fontId="7" fillId="0" borderId="2" xfId="0" applyFont="1" applyBorder="1"/>
    <xf numFmtId="2" fontId="7" fillId="0" borderId="2" xfId="0" applyNumberFormat="1" applyFont="1" applyBorder="1" applyAlignment="1">
      <alignment horizontal="center"/>
    </xf>
    <xf numFmtId="0" fontId="7" fillId="0" borderId="7" xfId="0" applyFont="1" applyBorder="1"/>
    <xf numFmtId="2" fontId="7" fillId="0" borderId="7" xfId="0" applyNumberFormat="1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2" fontId="8" fillId="0" borderId="15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9" fillId="0" borderId="11" xfId="0" applyFont="1" applyBorder="1"/>
    <xf numFmtId="0" fontId="7" fillId="0" borderId="1" xfId="0" applyFont="1" applyBorder="1"/>
    <xf numFmtId="0" fontId="7" fillId="0" borderId="9" xfId="0" applyFont="1" applyBorder="1"/>
    <xf numFmtId="0" fontId="7" fillId="0" borderId="8" xfId="0" applyFont="1" applyBorder="1"/>
    <xf numFmtId="2" fontId="7" fillId="0" borderId="1" xfId="0" applyNumberFormat="1" applyFont="1" applyBorder="1" applyAlignment="1">
      <alignment horizontal="center"/>
    </xf>
    <xf numFmtId="0" fontId="10" fillId="0" borderId="11" xfId="0" applyFont="1" applyBorder="1"/>
    <xf numFmtId="0" fontId="10" fillId="0" borderId="2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2" fontId="10" fillId="0" borderId="15" xfId="0" applyNumberFormat="1" applyFont="1" applyBorder="1" applyAlignment="1">
      <alignment horizontal="center"/>
    </xf>
    <xf numFmtId="0" fontId="10" fillId="0" borderId="2" xfId="0" applyFont="1" applyBorder="1"/>
    <xf numFmtId="2" fontId="10" fillId="0" borderId="2" xfId="0" applyNumberFormat="1" applyFont="1" applyBorder="1" applyAlignment="1">
      <alignment horizontal="center"/>
    </xf>
    <xf numFmtId="0" fontId="10" fillId="0" borderId="12" xfId="0" applyFont="1" applyBorder="1"/>
    <xf numFmtId="0" fontId="10" fillId="0" borderId="7" xfId="0" applyFont="1" applyBorder="1"/>
    <xf numFmtId="2" fontId="10" fillId="0" borderId="7" xfId="0" applyNumberFormat="1" applyFont="1" applyBorder="1" applyAlignment="1">
      <alignment horizontal="center"/>
    </xf>
    <xf numFmtId="0" fontId="10" fillId="0" borderId="16" xfId="0" applyFont="1" applyBorder="1"/>
    <xf numFmtId="0" fontId="7" fillId="0" borderId="3" xfId="0" applyFont="1" applyBorder="1"/>
    <xf numFmtId="0" fontId="7" fillId="0" borderId="4" xfId="0" applyFont="1" applyBorder="1"/>
    <xf numFmtId="2" fontId="7" fillId="0" borderId="4" xfId="0" applyNumberFormat="1" applyFont="1" applyBorder="1" applyAlignment="1">
      <alignment horizontal="center"/>
    </xf>
    <xf numFmtId="0" fontId="7" fillId="0" borderId="5" xfId="0" applyFont="1" applyBorder="1"/>
    <xf numFmtId="0" fontId="7" fillId="0" borderId="6" xfId="0" applyFont="1" applyBorder="1"/>
    <xf numFmtId="0" fontId="7" fillId="0" borderId="5" xfId="0" applyFont="1" applyBorder="1" applyAlignment="1">
      <alignment horizontal="left"/>
    </xf>
    <xf numFmtId="49" fontId="5" fillId="0" borderId="0" xfId="1" applyNumberFormat="1" applyFont="1" applyFill="1" applyBorder="1" applyAlignment="1">
      <alignment horizontal="center" wrapText="1"/>
    </xf>
    <xf numFmtId="49" fontId="3" fillId="0" borderId="0" xfId="1" applyNumberFormat="1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12" Type="http://schemas.openxmlformats.org/officeDocument/2006/relationships/image" Target="../media/image12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jpeg"/><Relationship Id="rId11" Type="http://schemas.openxmlformats.org/officeDocument/2006/relationships/image" Target="../media/image11.emf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3</xdr:col>
      <xdr:colOff>291187</xdr:colOff>
      <xdr:row>4</xdr:row>
      <xdr:rowOff>64239</xdr:rowOff>
    </xdr:to>
    <xdr:pic>
      <xdr:nvPicPr>
        <xdr:cNvPr id="3" name="Рисунок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6400" y="381000"/>
          <a:ext cx="1462762" cy="4452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209550</xdr:colOff>
      <xdr:row>17</xdr:row>
      <xdr:rowOff>0</xdr:rowOff>
    </xdr:from>
    <xdr:to>
      <xdr:col>1</xdr:col>
      <xdr:colOff>657225</xdr:colOff>
      <xdr:row>21</xdr:row>
      <xdr:rowOff>161925</xdr:rowOff>
    </xdr:to>
    <xdr:sp macro="" textlink="">
      <xdr:nvSpPr>
        <xdr:cNvPr id="1036" name="AutoShape 12"/>
        <xdr:cNvSpPr>
          <a:spLocks noChangeAspect="1" noChangeArrowheads="1" noTextEdit="1"/>
        </xdr:cNvSpPr>
      </xdr:nvSpPr>
      <xdr:spPr bwMode="auto">
        <a:xfrm>
          <a:off x="209550" y="3333750"/>
          <a:ext cx="105727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438150</xdr:colOff>
      <xdr:row>44</xdr:row>
      <xdr:rowOff>152400</xdr:rowOff>
    </xdr:from>
    <xdr:to>
      <xdr:col>1</xdr:col>
      <xdr:colOff>885825</xdr:colOff>
      <xdr:row>47</xdr:row>
      <xdr:rowOff>9525</xdr:rowOff>
    </xdr:to>
    <xdr:pic>
      <xdr:nvPicPr>
        <xdr:cNvPr id="20" name="Рисунок 19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0" y="8648700"/>
          <a:ext cx="447675" cy="552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427032</xdr:colOff>
      <xdr:row>15</xdr:row>
      <xdr:rowOff>133350</xdr:rowOff>
    </xdr:from>
    <xdr:to>
      <xdr:col>1</xdr:col>
      <xdr:colOff>914400</xdr:colOff>
      <xdr:row>18</xdr:row>
      <xdr:rowOff>113529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36632" y="3086100"/>
          <a:ext cx="487368" cy="694554"/>
        </a:xfrm>
        <a:prstGeom prst="rect">
          <a:avLst/>
        </a:prstGeom>
      </xdr:spPr>
    </xdr:pic>
    <xdr:clientData/>
  </xdr:twoCellAnchor>
  <xdr:twoCellAnchor editAs="oneCell">
    <xdr:from>
      <xdr:col>1</xdr:col>
      <xdr:colOff>419100</xdr:colOff>
      <xdr:row>11</xdr:row>
      <xdr:rowOff>66675</xdr:rowOff>
    </xdr:from>
    <xdr:to>
      <xdr:col>1</xdr:col>
      <xdr:colOff>888216</xdr:colOff>
      <xdr:row>14</xdr:row>
      <xdr:rowOff>85725</xdr:rowOff>
    </xdr:to>
    <xdr:pic>
      <xdr:nvPicPr>
        <xdr:cNvPr id="25" name="Рисунок 24" descr="ÐÐ¾Ð²âÑÐ·Ð°Ð½Ðµ Ð·Ð¾Ð±ÑÐ°Ð¶ÐµÐ½Ð½Ñ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1028700" y="2238375"/>
          <a:ext cx="469116" cy="704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266700</xdr:colOff>
      <xdr:row>37</xdr:row>
      <xdr:rowOff>28575</xdr:rowOff>
    </xdr:from>
    <xdr:to>
      <xdr:col>1</xdr:col>
      <xdr:colOff>1038225</xdr:colOff>
      <xdr:row>39</xdr:row>
      <xdr:rowOff>195263</xdr:rowOff>
    </xdr:to>
    <xdr:pic>
      <xdr:nvPicPr>
        <xdr:cNvPr id="27" name="Рисунок 26" descr="ÐÐ¾Ð½ÑÑÐ¾Ð»ÐµÑ Ð²Ð½ÑÑÑÑÑÐ½ÑÐ¹ HUNTER X-CORE-601I-E X-CORE-601I-E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6300" y="7191375"/>
          <a:ext cx="771525" cy="6429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276225</xdr:colOff>
      <xdr:row>27</xdr:row>
      <xdr:rowOff>9525</xdr:rowOff>
    </xdr:from>
    <xdr:to>
      <xdr:col>1</xdr:col>
      <xdr:colOff>1042036</xdr:colOff>
      <xdr:row>29</xdr:row>
      <xdr:rowOff>171451</xdr:rowOff>
    </xdr:to>
    <xdr:pic>
      <xdr:nvPicPr>
        <xdr:cNvPr id="29" name="Рисунок 28" descr="ÐÑÐ»ÑÑ ÑÐ¿ÑÐ°Ð²Ð»ÑÐ½Ð½Ñ 6 Ð·Ð¾Ð½Ð°Ð¼Ð¸ HUNTER HC-601I-E HC-601I-E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5267325"/>
          <a:ext cx="765811" cy="6381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257174</xdr:colOff>
      <xdr:row>6</xdr:row>
      <xdr:rowOff>195616</xdr:rowOff>
    </xdr:from>
    <xdr:to>
      <xdr:col>1</xdr:col>
      <xdr:colOff>1038225</xdr:colOff>
      <xdr:row>9</xdr:row>
      <xdr:rowOff>180975</xdr:rowOff>
    </xdr:to>
    <xdr:pic>
      <xdr:nvPicPr>
        <xdr:cNvPr id="31" name="Рисунок 30" descr="ÐÑÑÐ»Ð¾Ð²Ð¸Ð¹ Ð´Ð¾Ð¶Ð´ÐµÐ²Ð°ÑÐµÐ»Ñ HUNTER PROS-04-PRS30 PROS-04-PRS30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0800000" flipV="1">
          <a:off x="866774" y="1405291"/>
          <a:ext cx="781051" cy="6616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52</xdr:row>
      <xdr:rowOff>9525</xdr:rowOff>
    </xdr:from>
    <xdr:to>
      <xdr:col>7</xdr:col>
      <xdr:colOff>40571</xdr:colOff>
      <xdr:row>53</xdr:row>
      <xdr:rowOff>180974</xdr:rowOff>
    </xdr:to>
    <xdr:pic>
      <xdr:nvPicPr>
        <xdr:cNvPr id="11" name="Рисунок 10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7125" y="10077450"/>
          <a:ext cx="1316921" cy="3905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247650</xdr:colOff>
      <xdr:row>56</xdr:row>
      <xdr:rowOff>66675</xdr:rowOff>
    </xdr:from>
    <xdr:to>
      <xdr:col>2</xdr:col>
      <xdr:colOff>923925</xdr:colOff>
      <xdr:row>59</xdr:row>
      <xdr:rowOff>0</xdr:rowOff>
    </xdr:to>
    <xdr:pic>
      <xdr:nvPicPr>
        <xdr:cNvPr id="12" name="Рисунок 11"/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24050" y="11010900"/>
          <a:ext cx="676275" cy="64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285750</xdr:colOff>
      <xdr:row>61</xdr:row>
      <xdr:rowOff>39719</xdr:rowOff>
    </xdr:from>
    <xdr:to>
      <xdr:col>2</xdr:col>
      <xdr:colOff>942975</xdr:colOff>
      <xdr:row>64</xdr:row>
      <xdr:rowOff>28575</xdr:rowOff>
    </xdr:to>
    <xdr:pic>
      <xdr:nvPicPr>
        <xdr:cNvPr id="14" name="Рисунок 13" descr="ÐÐ¾Ð»Ð¾Ð´ÐµÑ Irritec Mini Ð´Ð¸Ð°Ð¼ÐµÑÑ 16 ÑÐ¼ - Ð¡Ð¸ÑÑÐµÐ¼Ñ Ð°Ð²ÑÐ¾Ð¼Ð°ÑÐ¸ÑÐµÑÐºÐ¾Ð³Ð¾ Ð¿Ð¾Ð»Ð¸Ð²Ð° â K-Rain Ð² ÐÐ¸ÑÐ²Ñ"/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2150" y="11917394"/>
          <a:ext cx="657225" cy="7032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133351</xdr:colOff>
      <xdr:row>65</xdr:row>
      <xdr:rowOff>57513</xdr:rowOff>
    </xdr:from>
    <xdr:to>
      <xdr:col>2</xdr:col>
      <xdr:colOff>1104901</xdr:colOff>
      <xdr:row>67</xdr:row>
      <xdr:rowOff>219074</xdr:rowOff>
    </xdr:to>
    <xdr:pic>
      <xdr:nvPicPr>
        <xdr:cNvPr id="16" name="Рисунок 15"/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1" y="12697188"/>
          <a:ext cx="971550" cy="6378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66676</xdr:colOff>
      <xdr:row>69</xdr:row>
      <xdr:rowOff>57150</xdr:rowOff>
    </xdr:from>
    <xdr:to>
      <xdr:col>2</xdr:col>
      <xdr:colOff>989272</xdr:colOff>
      <xdr:row>72</xdr:row>
      <xdr:rowOff>9525</xdr:rowOff>
    </xdr:to>
    <xdr:pic>
      <xdr:nvPicPr>
        <xdr:cNvPr id="17" name="Рисунок 16"/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43076" y="13458825"/>
          <a:ext cx="922596" cy="666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73"/>
  <sheetViews>
    <sheetView tabSelected="1" topLeftCell="A58" zoomScaleNormal="100" workbookViewId="0">
      <selection activeCell="J6" sqref="J6"/>
    </sheetView>
  </sheetViews>
  <sheetFormatPr defaultRowHeight="15" x14ac:dyDescent="0.25"/>
  <cols>
    <col min="2" max="2" width="16" customWidth="1"/>
    <col min="3" max="3" width="17.5703125" customWidth="1"/>
    <col min="4" max="4" width="69.42578125" customWidth="1"/>
    <col min="5" max="6" width="9.140625" hidden="1" customWidth="1"/>
    <col min="7" max="7" width="19.140625" style="17" customWidth="1"/>
  </cols>
  <sheetData>
    <row r="2" spans="3:7" x14ac:dyDescent="0.25">
      <c r="D2" s="46" t="s">
        <v>83</v>
      </c>
      <c r="E2" s="46"/>
      <c r="F2" s="46"/>
      <c r="G2" s="46"/>
    </row>
    <row r="3" spans="3:7" ht="15" customHeight="1" x14ac:dyDescent="0.25">
      <c r="F3" s="46" t="s">
        <v>104</v>
      </c>
      <c r="G3" s="46"/>
    </row>
    <row r="4" spans="3:7" x14ac:dyDescent="0.25">
      <c r="D4" s="47" t="s">
        <v>105</v>
      </c>
      <c r="E4" s="47"/>
      <c r="F4" s="47"/>
      <c r="G4" s="47"/>
    </row>
    <row r="5" spans="3:7" ht="15.75" thickBot="1" x14ac:dyDescent="0.3">
      <c r="E5" s="2"/>
      <c r="F5" s="2"/>
      <c r="G5" s="15"/>
    </row>
    <row r="6" spans="3:7" ht="19.5" thickBot="1" x14ac:dyDescent="0.35">
      <c r="C6" s="5" t="s">
        <v>85</v>
      </c>
      <c r="D6" s="5" t="s">
        <v>84</v>
      </c>
      <c r="E6" s="6"/>
      <c r="F6" s="7" t="s">
        <v>87</v>
      </c>
      <c r="G6" s="16" t="s">
        <v>86</v>
      </c>
    </row>
    <row r="7" spans="3:7" ht="15.75" thickBot="1" x14ac:dyDescent="0.3">
      <c r="C7" s="2"/>
      <c r="D7" s="3" t="s">
        <v>69</v>
      </c>
    </row>
    <row r="8" spans="3:7" ht="18.75" x14ac:dyDescent="0.3">
      <c r="C8" s="40" t="s">
        <v>4</v>
      </c>
      <c r="D8" s="41" t="s">
        <v>7</v>
      </c>
      <c r="E8" s="41">
        <v>14.73</v>
      </c>
      <c r="F8" s="41">
        <f>E8*0.7</f>
        <v>10.311</v>
      </c>
      <c r="G8" s="42">
        <f>F8*27.3</f>
        <v>281.49029999999999</v>
      </c>
    </row>
    <row r="9" spans="3:7" ht="18.75" x14ac:dyDescent="0.3">
      <c r="C9" s="43" t="s">
        <v>5</v>
      </c>
      <c r="D9" s="18" t="s">
        <v>8</v>
      </c>
      <c r="E9" s="18">
        <v>16.5</v>
      </c>
      <c r="F9" s="18">
        <f t="shared" ref="F9:F51" si="0">E9*0.7</f>
        <v>11.549999999999999</v>
      </c>
      <c r="G9" s="19">
        <f t="shared" ref="G9:G51" si="1">F9*27.3</f>
        <v>315.315</v>
      </c>
    </row>
    <row r="10" spans="3:7" ht="18.75" x14ac:dyDescent="0.3">
      <c r="C10" s="43" t="s">
        <v>6</v>
      </c>
      <c r="D10" s="18" t="s">
        <v>81</v>
      </c>
      <c r="E10" s="18">
        <v>2.86</v>
      </c>
      <c r="F10" s="18">
        <f t="shared" si="0"/>
        <v>2.0019999999999998</v>
      </c>
      <c r="G10" s="19">
        <f t="shared" si="1"/>
        <v>54.654599999999995</v>
      </c>
    </row>
    <row r="11" spans="3:7" ht="18.75" x14ac:dyDescent="0.3">
      <c r="C11" s="43" t="s">
        <v>80</v>
      </c>
      <c r="D11" s="18" t="s">
        <v>82</v>
      </c>
      <c r="E11" s="18">
        <v>15.95</v>
      </c>
      <c r="F11" s="18">
        <f t="shared" si="0"/>
        <v>11.164999999999999</v>
      </c>
      <c r="G11" s="19">
        <f t="shared" si="1"/>
        <v>304.80449999999996</v>
      </c>
    </row>
    <row r="12" spans="3:7" ht="18.75" x14ac:dyDescent="0.3">
      <c r="C12" s="43" t="s">
        <v>9</v>
      </c>
      <c r="D12" s="18" t="s">
        <v>1</v>
      </c>
      <c r="E12" s="18">
        <v>11.55</v>
      </c>
      <c r="F12" s="18">
        <f t="shared" si="0"/>
        <v>8.0850000000000009</v>
      </c>
      <c r="G12" s="19">
        <f t="shared" si="1"/>
        <v>220.72050000000002</v>
      </c>
    </row>
    <row r="13" spans="3:7" ht="19.5" thickBot="1" x14ac:dyDescent="0.35">
      <c r="C13" s="44" t="s">
        <v>10</v>
      </c>
      <c r="D13" s="20" t="s">
        <v>0</v>
      </c>
      <c r="E13" s="20">
        <v>1.71</v>
      </c>
      <c r="F13" s="20">
        <f t="shared" si="0"/>
        <v>1.1969999999999998</v>
      </c>
      <c r="G13" s="21">
        <f t="shared" si="1"/>
        <v>32.678099999999993</v>
      </c>
    </row>
    <row r="14" spans="3:7" ht="15.75" thickBot="1" x14ac:dyDescent="0.3">
      <c r="D14" s="3" t="s">
        <v>2</v>
      </c>
      <c r="E14" s="2"/>
      <c r="F14" s="2"/>
      <c r="G14" s="15"/>
    </row>
    <row r="15" spans="3:7" ht="18.75" x14ac:dyDescent="0.3">
      <c r="C15" s="40" t="s">
        <v>11</v>
      </c>
      <c r="D15" s="41" t="s">
        <v>36</v>
      </c>
      <c r="E15" s="41">
        <v>24.08</v>
      </c>
      <c r="F15" s="41">
        <f t="shared" si="0"/>
        <v>16.855999999999998</v>
      </c>
      <c r="G15" s="42">
        <f t="shared" si="1"/>
        <v>460.16879999999998</v>
      </c>
    </row>
    <row r="16" spans="3:7" ht="18.75" x14ac:dyDescent="0.3">
      <c r="C16" s="43" t="s">
        <v>12</v>
      </c>
      <c r="D16" s="18" t="s">
        <v>13</v>
      </c>
      <c r="E16" s="18">
        <v>25.5</v>
      </c>
      <c r="F16" s="18">
        <f t="shared" si="0"/>
        <v>17.849999999999998</v>
      </c>
      <c r="G16" s="19">
        <f t="shared" si="1"/>
        <v>487.30499999999995</v>
      </c>
    </row>
    <row r="17" spans="2:8" ht="18.75" x14ac:dyDescent="0.3">
      <c r="C17" s="43" t="s">
        <v>14</v>
      </c>
      <c r="D17" s="18" t="s">
        <v>15</v>
      </c>
      <c r="E17" s="18">
        <v>75.91</v>
      </c>
      <c r="F17" s="18">
        <f t="shared" si="0"/>
        <v>53.136999999999993</v>
      </c>
      <c r="G17" s="19">
        <f t="shared" si="1"/>
        <v>1450.6400999999998</v>
      </c>
    </row>
    <row r="18" spans="2:8" ht="18.75" x14ac:dyDescent="0.3">
      <c r="C18" s="45">
        <v>332100</v>
      </c>
      <c r="D18" s="18" t="s">
        <v>18</v>
      </c>
      <c r="E18" s="18">
        <v>13.2</v>
      </c>
      <c r="F18" s="18">
        <f t="shared" si="0"/>
        <v>9.2399999999999984</v>
      </c>
      <c r="G18" s="19">
        <f t="shared" si="1"/>
        <v>252.25199999999995</v>
      </c>
    </row>
    <row r="19" spans="2:8" ht="18.75" x14ac:dyDescent="0.3">
      <c r="C19" s="43" t="s">
        <v>16</v>
      </c>
      <c r="D19" s="18" t="s">
        <v>17</v>
      </c>
      <c r="E19" s="18">
        <v>22.66</v>
      </c>
      <c r="F19" s="18">
        <f t="shared" si="0"/>
        <v>15.861999999999998</v>
      </c>
      <c r="G19" s="19">
        <f t="shared" si="1"/>
        <v>433.03259999999995</v>
      </c>
    </row>
    <row r="20" spans="2:8" ht="18.75" x14ac:dyDescent="0.3">
      <c r="C20" s="43" t="s">
        <v>19</v>
      </c>
      <c r="D20" s="18" t="s">
        <v>20</v>
      </c>
      <c r="E20" s="18">
        <v>14.3</v>
      </c>
      <c r="F20" s="18">
        <f t="shared" si="0"/>
        <v>10.01</v>
      </c>
      <c r="G20" s="19">
        <f t="shared" si="1"/>
        <v>273.27300000000002</v>
      </c>
    </row>
    <row r="21" spans="2:8" ht="18.75" x14ac:dyDescent="0.3">
      <c r="B21" s="1"/>
      <c r="C21" s="43" t="s">
        <v>21</v>
      </c>
      <c r="D21" s="18" t="s">
        <v>22</v>
      </c>
      <c r="E21" s="18">
        <v>86.9</v>
      </c>
      <c r="F21" s="18">
        <f t="shared" si="0"/>
        <v>60.83</v>
      </c>
      <c r="G21" s="19">
        <f t="shared" si="1"/>
        <v>1660.6590000000001</v>
      </c>
    </row>
    <row r="22" spans="2:8" ht="18.75" x14ac:dyDescent="0.3">
      <c r="B22" s="1"/>
      <c r="C22" s="43" t="s">
        <v>23</v>
      </c>
      <c r="D22" s="18" t="s">
        <v>24</v>
      </c>
      <c r="E22" s="18">
        <v>86.9</v>
      </c>
      <c r="F22" s="18">
        <f t="shared" si="0"/>
        <v>60.83</v>
      </c>
      <c r="G22" s="19">
        <f t="shared" si="1"/>
        <v>1660.6590000000001</v>
      </c>
    </row>
    <row r="23" spans="2:8" ht="18.75" x14ac:dyDescent="0.3">
      <c r="B23" s="1"/>
      <c r="C23" s="43" t="s">
        <v>25</v>
      </c>
      <c r="D23" s="18" t="s">
        <v>26</v>
      </c>
      <c r="E23" s="18">
        <v>46.2</v>
      </c>
      <c r="F23" s="18">
        <f t="shared" si="0"/>
        <v>32.340000000000003</v>
      </c>
      <c r="G23" s="19">
        <f t="shared" si="1"/>
        <v>882.88200000000006</v>
      </c>
    </row>
    <row r="24" spans="2:8" ht="19.5" thickBot="1" x14ac:dyDescent="0.35">
      <c r="C24" s="44" t="s">
        <v>27</v>
      </c>
      <c r="D24" s="20" t="s">
        <v>28</v>
      </c>
      <c r="E24" s="20">
        <v>46.2</v>
      </c>
      <c r="F24" s="20">
        <f t="shared" si="0"/>
        <v>32.340000000000003</v>
      </c>
      <c r="G24" s="21">
        <f t="shared" si="1"/>
        <v>882.88200000000006</v>
      </c>
    </row>
    <row r="25" spans="2:8" ht="15.75" thickBot="1" x14ac:dyDescent="0.3">
      <c r="D25" s="4" t="s">
        <v>3</v>
      </c>
      <c r="E25" s="2"/>
      <c r="F25" s="2"/>
      <c r="G25" s="15"/>
      <c r="H25" s="2"/>
    </row>
    <row r="26" spans="2:8" ht="18.75" x14ac:dyDescent="0.3">
      <c r="C26" s="40" t="s">
        <v>29</v>
      </c>
      <c r="D26" s="41" t="s">
        <v>30</v>
      </c>
      <c r="E26" s="41">
        <v>306.89999999999998</v>
      </c>
      <c r="F26" s="41">
        <f t="shared" si="0"/>
        <v>214.82999999999998</v>
      </c>
      <c r="G26" s="42">
        <f t="shared" si="1"/>
        <v>5864.8589999999995</v>
      </c>
    </row>
    <row r="27" spans="2:8" ht="18.75" x14ac:dyDescent="0.3">
      <c r="C27" s="43" t="s">
        <v>31</v>
      </c>
      <c r="D27" s="18" t="s">
        <v>32</v>
      </c>
      <c r="E27" s="18">
        <v>357.5</v>
      </c>
      <c r="F27" s="18">
        <f t="shared" si="0"/>
        <v>250.24999999999997</v>
      </c>
      <c r="G27" s="19">
        <f t="shared" si="1"/>
        <v>6831.8249999999998</v>
      </c>
    </row>
    <row r="28" spans="2:8" ht="18.75" x14ac:dyDescent="0.3">
      <c r="C28" s="43" t="s">
        <v>33</v>
      </c>
      <c r="D28" s="18" t="s">
        <v>34</v>
      </c>
      <c r="E28" s="18">
        <v>203.5</v>
      </c>
      <c r="F28" s="18">
        <f t="shared" si="0"/>
        <v>142.44999999999999</v>
      </c>
      <c r="G28" s="19">
        <f t="shared" si="1"/>
        <v>3888.8849999999998</v>
      </c>
    </row>
    <row r="29" spans="2:8" ht="18.75" x14ac:dyDescent="0.3">
      <c r="C29" s="43" t="s">
        <v>35</v>
      </c>
      <c r="D29" s="18" t="s">
        <v>37</v>
      </c>
      <c r="E29" s="18">
        <v>379.5</v>
      </c>
      <c r="F29" s="18">
        <f t="shared" si="0"/>
        <v>265.64999999999998</v>
      </c>
      <c r="G29" s="19">
        <f t="shared" si="1"/>
        <v>7252.2449999999999</v>
      </c>
    </row>
    <row r="30" spans="2:8" ht="18.75" x14ac:dyDescent="0.3">
      <c r="C30" s="43" t="s">
        <v>38</v>
      </c>
      <c r="D30" s="18" t="s">
        <v>39</v>
      </c>
      <c r="E30" s="18">
        <v>460.9</v>
      </c>
      <c r="F30" s="18">
        <f t="shared" si="0"/>
        <v>322.62999999999994</v>
      </c>
      <c r="G30" s="19">
        <f t="shared" si="1"/>
        <v>8807.7989999999991</v>
      </c>
    </row>
    <row r="31" spans="2:8" ht="18.75" x14ac:dyDescent="0.3">
      <c r="C31" s="43" t="s">
        <v>40</v>
      </c>
      <c r="D31" s="18" t="s">
        <v>41</v>
      </c>
      <c r="E31" s="18">
        <v>808.5</v>
      </c>
      <c r="F31" s="18">
        <f t="shared" si="0"/>
        <v>565.94999999999993</v>
      </c>
      <c r="G31" s="19">
        <f t="shared" si="1"/>
        <v>15450.434999999998</v>
      </c>
    </row>
    <row r="32" spans="2:8" ht="18.75" x14ac:dyDescent="0.3">
      <c r="C32" s="43" t="s">
        <v>42</v>
      </c>
      <c r="D32" s="18" t="s">
        <v>43</v>
      </c>
      <c r="E32" s="18">
        <v>150.69999999999999</v>
      </c>
      <c r="F32" s="18">
        <f t="shared" si="0"/>
        <v>105.48999999999998</v>
      </c>
      <c r="G32" s="19">
        <f t="shared" si="1"/>
        <v>2879.8769999999995</v>
      </c>
    </row>
    <row r="33" spans="3:9" ht="18.75" x14ac:dyDescent="0.3">
      <c r="C33" s="43" t="s">
        <v>44</v>
      </c>
      <c r="D33" s="18" t="s">
        <v>45</v>
      </c>
      <c r="E33" s="18">
        <v>181.5</v>
      </c>
      <c r="F33" s="18">
        <f t="shared" si="0"/>
        <v>127.05</v>
      </c>
      <c r="G33" s="19">
        <f t="shared" si="1"/>
        <v>3468.4650000000001</v>
      </c>
    </row>
    <row r="34" spans="3:9" ht="18.75" x14ac:dyDescent="0.3">
      <c r="C34" s="43" t="s">
        <v>46</v>
      </c>
      <c r="D34" s="18" t="s">
        <v>47</v>
      </c>
      <c r="E34" s="18">
        <v>214.5</v>
      </c>
      <c r="F34" s="18">
        <f t="shared" si="0"/>
        <v>150.14999999999998</v>
      </c>
      <c r="G34" s="19">
        <f t="shared" si="1"/>
        <v>4099.0949999999993</v>
      </c>
    </row>
    <row r="35" spans="3:9" ht="18.75" x14ac:dyDescent="0.3">
      <c r="C35" s="43" t="s">
        <v>48</v>
      </c>
      <c r="D35" s="18" t="s">
        <v>49</v>
      </c>
      <c r="E35" s="18">
        <v>247.5</v>
      </c>
      <c r="F35" s="18">
        <f t="shared" si="0"/>
        <v>173.25</v>
      </c>
      <c r="G35" s="19">
        <f t="shared" si="1"/>
        <v>4729.7250000000004</v>
      </c>
    </row>
    <row r="36" spans="3:9" ht="18.75" x14ac:dyDescent="0.3">
      <c r="C36" s="43" t="s">
        <v>50</v>
      </c>
      <c r="D36" s="18" t="s">
        <v>51</v>
      </c>
      <c r="E36" s="18">
        <v>59.4</v>
      </c>
      <c r="F36" s="18">
        <f t="shared" si="0"/>
        <v>41.58</v>
      </c>
      <c r="G36" s="19">
        <f t="shared" si="1"/>
        <v>1135.134</v>
      </c>
    </row>
    <row r="37" spans="3:9" ht="18.75" x14ac:dyDescent="0.3">
      <c r="C37" s="43" t="s">
        <v>52</v>
      </c>
      <c r="D37" s="18" t="s">
        <v>53</v>
      </c>
      <c r="E37" s="18">
        <v>67.099999999999994</v>
      </c>
      <c r="F37" s="18">
        <f t="shared" si="0"/>
        <v>46.969999999999992</v>
      </c>
      <c r="G37" s="19">
        <f t="shared" si="1"/>
        <v>1282.2809999999997</v>
      </c>
    </row>
    <row r="38" spans="3:9" ht="18.75" x14ac:dyDescent="0.3">
      <c r="C38" s="43" t="s">
        <v>54</v>
      </c>
      <c r="D38" s="18" t="s">
        <v>55</v>
      </c>
      <c r="E38" s="18">
        <v>93.5</v>
      </c>
      <c r="F38" s="18">
        <f t="shared" si="0"/>
        <v>65.45</v>
      </c>
      <c r="G38" s="19">
        <f t="shared" si="1"/>
        <v>1786.7850000000001</v>
      </c>
    </row>
    <row r="39" spans="3:9" ht="18.75" x14ac:dyDescent="0.3">
      <c r="C39" s="43" t="s">
        <v>56</v>
      </c>
      <c r="D39" s="18" t="s">
        <v>57</v>
      </c>
      <c r="E39" s="18">
        <v>143</v>
      </c>
      <c r="F39" s="18">
        <f t="shared" si="0"/>
        <v>100.1</v>
      </c>
      <c r="G39" s="19">
        <f t="shared" si="1"/>
        <v>2732.73</v>
      </c>
    </row>
    <row r="40" spans="3:9" ht="18.75" x14ac:dyDescent="0.3">
      <c r="C40" s="43" t="s">
        <v>58</v>
      </c>
      <c r="D40" s="18" t="s">
        <v>53</v>
      </c>
      <c r="E40" s="18">
        <v>104.5</v>
      </c>
      <c r="F40" s="18">
        <f t="shared" si="0"/>
        <v>73.149999999999991</v>
      </c>
      <c r="G40" s="19">
        <f t="shared" si="1"/>
        <v>1996.9949999999999</v>
      </c>
    </row>
    <row r="41" spans="3:9" ht="18.75" x14ac:dyDescent="0.3">
      <c r="C41" s="43" t="s">
        <v>59</v>
      </c>
      <c r="D41" s="18" t="s">
        <v>60</v>
      </c>
      <c r="E41" s="18">
        <v>165</v>
      </c>
      <c r="F41" s="18">
        <f t="shared" si="0"/>
        <v>115.49999999999999</v>
      </c>
      <c r="G41" s="19">
        <f t="shared" si="1"/>
        <v>3153.1499999999996</v>
      </c>
    </row>
    <row r="42" spans="3:9" ht="18.75" x14ac:dyDescent="0.3">
      <c r="C42" s="43" t="s">
        <v>61</v>
      </c>
      <c r="D42" s="18" t="s">
        <v>62</v>
      </c>
      <c r="E42" s="18">
        <v>132</v>
      </c>
      <c r="F42" s="18">
        <f t="shared" si="0"/>
        <v>92.399999999999991</v>
      </c>
      <c r="G42" s="19">
        <f t="shared" si="1"/>
        <v>2522.52</v>
      </c>
    </row>
    <row r="43" spans="3:9" ht="18.75" x14ac:dyDescent="0.3">
      <c r="C43" s="43" t="s">
        <v>63</v>
      </c>
      <c r="D43" s="18" t="s">
        <v>64</v>
      </c>
      <c r="E43" s="18">
        <v>198</v>
      </c>
      <c r="F43" s="18">
        <f t="shared" si="0"/>
        <v>138.6</v>
      </c>
      <c r="G43" s="19">
        <f t="shared" si="1"/>
        <v>3783.7799999999997</v>
      </c>
    </row>
    <row r="44" spans="3:9" ht="18.75" x14ac:dyDescent="0.3">
      <c r="C44" s="43" t="s">
        <v>65</v>
      </c>
      <c r="D44" s="18" t="s">
        <v>66</v>
      </c>
      <c r="E44" s="18">
        <v>308</v>
      </c>
      <c r="F44" s="18">
        <f t="shared" si="0"/>
        <v>215.6</v>
      </c>
      <c r="G44" s="19">
        <f t="shared" si="1"/>
        <v>5885.88</v>
      </c>
    </row>
    <row r="45" spans="3:9" ht="19.5" thickBot="1" x14ac:dyDescent="0.35">
      <c r="C45" s="44" t="s">
        <v>67</v>
      </c>
      <c r="D45" s="20" t="s">
        <v>68</v>
      </c>
      <c r="E45" s="20">
        <v>319</v>
      </c>
      <c r="F45" s="20">
        <f t="shared" si="0"/>
        <v>223.29999999999998</v>
      </c>
      <c r="G45" s="21">
        <f t="shared" si="1"/>
        <v>6096.09</v>
      </c>
    </row>
    <row r="46" spans="3:9" ht="15.75" thickBot="1" x14ac:dyDescent="0.3">
      <c r="D46" s="3" t="s">
        <v>70</v>
      </c>
      <c r="E46" s="2"/>
      <c r="F46" s="2"/>
      <c r="G46" s="15"/>
      <c r="H46" s="2"/>
      <c r="I46" s="2"/>
    </row>
    <row r="47" spans="3:9" ht="19.5" thickBot="1" x14ac:dyDescent="0.35">
      <c r="C47" s="26" t="s">
        <v>71</v>
      </c>
      <c r="D47" s="27" t="s">
        <v>72</v>
      </c>
      <c r="E47" s="28">
        <v>46.45</v>
      </c>
      <c r="F47" s="27">
        <f t="shared" si="0"/>
        <v>32.515000000000001</v>
      </c>
      <c r="G47" s="29">
        <f t="shared" si="1"/>
        <v>887.65950000000009</v>
      </c>
    </row>
    <row r="48" spans="3:9" ht="15.75" thickBot="1" x14ac:dyDescent="0.3">
      <c r="D48" s="3" t="s">
        <v>73</v>
      </c>
      <c r="E48" s="2"/>
      <c r="F48" s="2"/>
      <c r="G48" s="15"/>
      <c r="H48" s="2"/>
    </row>
    <row r="49" spans="3:7" ht="18.75" x14ac:dyDescent="0.3">
      <c r="C49" s="40" t="s">
        <v>74</v>
      </c>
      <c r="D49" s="41" t="s">
        <v>76</v>
      </c>
      <c r="E49" s="41">
        <v>0.36</v>
      </c>
      <c r="F49" s="41">
        <f t="shared" si="0"/>
        <v>0.252</v>
      </c>
      <c r="G49" s="42">
        <f t="shared" si="1"/>
        <v>6.8795999999999999</v>
      </c>
    </row>
    <row r="50" spans="3:7" ht="18.75" x14ac:dyDescent="0.3">
      <c r="C50" s="43" t="s">
        <v>75</v>
      </c>
      <c r="D50" s="18" t="s">
        <v>77</v>
      </c>
      <c r="E50" s="18">
        <v>0.39</v>
      </c>
      <c r="F50" s="18">
        <f t="shared" si="0"/>
        <v>0.27299999999999996</v>
      </c>
      <c r="G50" s="19">
        <f t="shared" si="1"/>
        <v>7.4528999999999996</v>
      </c>
    </row>
    <row r="51" spans="3:7" ht="19.5" thickBot="1" x14ac:dyDescent="0.35">
      <c r="C51" s="44" t="s">
        <v>78</v>
      </c>
      <c r="D51" s="20" t="s">
        <v>79</v>
      </c>
      <c r="E51" s="20">
        <v>46.2</v>
      </c>
      <c r="F51" s="20">
        <f t="shared" si="0"/>
        <v>32.340000000000003</v>
      </c>
      <c r="G51" s="21">
        <f t="shared" si="1"/>
        <v>882.88200000000006</v>
      </c>
    </row>
    <row r="53" spans="3:7" ht="17.25" x14ac:dyDescent="0.3">
      <c r="D53" s="11" t="s">
        <v>88</v>
      </c>
    </row>
    <row r="54" spans="3:7" x14ac:dyDescent="0.25">
      <c r="D54" s="12" t="s">
        <v>92</v>
      </c>
    </row>
    <row r="55" spans="3:7" ht="15.75" thickBot="1" x14ac:dyDescent="0.3"/>
    <row r="56" spans="3:7" ht="19.5" thickBot="1" x14ac:dyDescent="0.35">
      <c r="C56" s="5" t="s">
        <v>85</v>
      </c>
      <c r="D56" s="10" t="s">
        <v>84</v>
      </c>
      <c r="E56" s="7"/>
      <c r="F56" s="7" t="s">
        <v>87</v>
      </c>
      <c r="G56" s="16" t="s">
        <v>86</v>
      </c>
    </row>
    <row r="57" spans="3:7" ht="18.75" x14ac:dyDescent="0.3">
      <c r="C57" s="8"/>
      <c r="D57" s="39" t="s">
        <v>89</v>
      </c>
      <c r="E57" s="32">
        <v>11.02</v>
      </c>
      <c r="F57" s="32">
        <f>E57*0.7</f>
        <v>7.7139999999999995</v>
      </c>
      <c r="G57" s="33">
        <v>250</v>
      </c>
    </row>
    <row r="58" spans="3:7" ht="18.75" x14ac:dyDescent="0.3">
      <c r="C58" s="9"/>
      <c r="D58" s="30" t="s">
        <v>90</v>
      </c>
      <c r="E58" s="31">
        <v>17.84</v>
      </c>
      <c r="F58" s="32">
        <f t="shared" ref="F58:F71" si="2">E58*0.7</f>
        <v>12.488</v>
      </c>
      <c r="G58" s="33">
        <v>450</v>
      </c>
    </row>
    <row r="59" spans="3:7" ht="18.75" x14ac:dyDescent="0.3">
      <c r="C59" s="9"/>
      <c r="D59" s="30" t="s">
        <v>91</v>
      </c>
      <c r="E59" s="31">
        <v>34.729999999999997</v>
      </c>
      <c r="F59" s="32">
        <f t="shared" si="2"/>
        <v>24.310999999999996</v>
      </c>
      <c r="G59" s="33">
        <v>850</v>
      </c>
    </row>
    <row r="60" spans="3:7" ht="18.75" x14ac:dyDescent="0.3">
      <c r="C60" s="9"/>
      <c r="D60" s="30" t="s">
        <v>89</v>
      </c>
      <c r="E60" s="31">
        <v>36.11</v>
      </c>
      <c r="F60" s="32">
        <f t="shared" si="2"/>
        <v>25.276999999999997</v>
      </c>
      <c r="G60" s="33">
        <v>900</v>
      </c>
    </row>
    <row r="61" spans="3:7" ht="17.25" x14ac:dyDescent="0.3">
      <c r="C61" s="9"/>
      <c r="D61" s="25"/>
      <c r="E61" s="24"/>
      <c r="F61" s="22"/>
      <c r="G61" s="23"/>
    </row>
    <row r="62" spans="3:7" ht="18.75" x14ac:dyDescent="0.3">
      <c r="C62" s="13"/>
      <c r="D62" s="30" t="s">
        <v>93</v>
      </c>
      <c r="E62" s="31">
        <v>5</v>
      </c>
      <c r="F62" s="32">
        <f t="shared" si="2"/>
        <v>3.5</v>
      </c>
      <c r="G62" s="33">
        <v>125</v>
      </c>
    </row>
    <row r="63" spans="3:7" ht="18.75" x14ac:dyDescent="0.3">
      <c r="C63" s="9"/>
      <c r="D63" s="30" t="s">
        <v>94</v>
      </c>
      <c r="E63" s="31">
        <v>9.32</v>
      </c>
      <c r="F63" s="32">
        <f t="shared" si="2"/>
        <v>6.524</v>
      </c>
      <c r="G63" s="33">
        <v>250</v>
      </c>
    </row>
    <row r="64" spans="3:7" ht="18.75" x14ac:dyDescent="0.3">
      <c r="C64" s="9"/>
      <c r="D64" s="30" t="s">
        <v>95</v>
      </c>
      <c r="E64" s="31">
        <v>30</v>
      </c>
      <c r="F64" s="32">
        <f t="shared" si="2"/>
        <v>21</v>
      </c>
      <c r="G64" s="33">
        <v>700</v>
      </c>
    </row>
    <row r="65" spans="3:7" ht="18.75" x14ac:dyDescent="0.3">
      <c r="C65" s="9"/>
      <c r="D65" s="30"/>
      <c r="E65" s="31"/>
      <c r="F65" s="32"/>
      <c r="G65" s="33"/>
    </row>
    <row r="66" spans="3:7" ht="18.75" x14ac:dyDescent="0.3">
      <c r="C66" s="13"/>
      <c r="D66" s="30" t="s">
        <v>96</v>
      </c>
      <c r="E66" s="31">
        <v>8.09</v>
      </c>
      <c r="F66" s="32">
        <f t="shared" si="2"/>
        <v>5.6629999999999994</v>
      </c>
      <c r="G66" s="33">
        <v>200</v>
      </c>
    </row>
    <row r="67" spans="3:7" ht="18.75" x14ac:dyDescent="0.3">
      <c r="C67" s="9"/>
      <c r="D67" s="30" t="s">
        <v>97</v>
      </c>
      <c r="E67" s="31">
        <v>3.51</v>
      </c>
      <c r="F67" s="32">
        <f t="shared" si="2"/>
        <v>2.4569999999999999</v>
      </c>
      <c r="G67" s="33">
        <v>100</v>
      </c>
    </row>
    <row r="68" spans="3:7" ht="18.75" x14ac:dyDescent="0.3">
      <c r="C68" s="9"/>
      <c r="D68" s="30" t="s">
        <v>101</v>
      </c>
      <c r="E68" s="31">
        <v>0.78</v>
      </c>
      <c r="F68" s="32">
        <f t="shared" si="2"/>
        <v>0.54599999999999993</v>
      </c>
      <c r="G68" s="33">
        <v>25</v>
      </c>
    </row>
    <row r="69" spans="3:7" ht="18.75" x14ac:dyDescent="0.3">
      <c r="C69" s="9"/>
      <c r="D69" s="30" t="s">
        <v>100</v>
      </c>
      <c r="E69" s="31">
        <v>1.5</v>
      </c>
      <c r="F69" s="32">
        <f t="shared" si="2"/>
        <v>1.0499999999999998</v>
      </c>
      <c r="G69" s="33">
        <v>75</v>
      </c>
    </row>
    <row r="70" spans="3:7" ht="18.75" x14ac:dyDescent="0.3">
      <c r="C70" s="13"/>
      <c r="D70" s="30" t="s">
        <v>98</v>
      </c>
      <c r="E70" s="31">
        <v>0.65</v>
      </c>
      <c r="F70" s="32">
        <f t="shared" si="2"/>
        <v>0.45499999999999996</v>
      </c>
      <c r="G70" s="33">
        <v>18</v>
      </c>
    </row>
    <row r="71" spans="3:7" ht="18.75" x14ac:dyDescent="0.3">
      <c r="C71" s="9"/>
      <c r="D71" s="30" t="s">
        <v>99</v>
      </c>
      <c r="E71" s="31">
        <v>0.31</v>
      </c>
      <c r="F71" s="32">
        <f t="shared" si="2"/>
        <v>0.217</v>
      </c>
      <c r="G71" s="33">
        <v>10</v>
      </c>
    </row>
    <row r="72" spans="3:7" ht="18.75" x14ac:dyDescent="0.3">
      <c r="C72" s="9"/>
      <c r="D72" s="30" t="s">
        <v>102</v>
      </c>
      <c r="E72" s="34"/>
      <c r="F72" s="34"/>
      <c r="G72" s="35">
        <v>25</v>
      </c>
    </row>
    <row r="73" spans="3:7" ht="19.5" thickBot="1" x14ac:dyDescent="0.35">
      <c r="C73" s="14"/>
      <c r="D73" s="36" t="s">
        <v>103</v>
      </c>
      <c r="E73" s="37"/>
      <c r="F73" s="37"/>
      <c r="G73" s="38">
        <v>50</v>
      </c>
    </row>
  </sheetData>
  <mergeCells count="3">
    <mergeCell ref="D2:G2"/>
    <mergeCell ref="D4:G4"/>
    <mergeCell ref="F3:G3"/>
  </mergeCells>
  <pageMargins left="0.31496062992125984" right="0.31496062992125984" top="0.19685039370078741" bottom="0.19685039370078741" header="0.31496062992125984" footer="0.31496062992125984"/>
  <pageSetup paperSize="9" scale="62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2019-04-07T16:14:53Z</dcterms:modified>
</cp:coreProperties>
</file>